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320" windowHeight="1548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I184"/>
  <c r="I195" s="1"/>
  <c r="H184"/>
  <c r="H195" s="1"/>
  <c r="G184"/>
  <c r="F184"/>
  <c r="B176"/>
  <c r="A176"/>
  <c r="J175"/>
  <c r="I175"/>
  <c r="H175"/>
  <c r="G175"/>
  <c r="F175"/>
  <c r="B166"/>
  <c r="A166"/>
  <c r="J165"/>
  <c r="I165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H138" s="1"/>
  <c r="G127"/>
  <c r="G138" s="1"/>
  <c r="F127"/>
  <c r="B119"/>
  <c r="A119"/>
  <c r="J118"/>
  <c r="I118"/>
  <c r="H118"/>
  <c r="G118"/>
  <c r="F118"/>
  <c r="B109"/>
  <c r="J108"/>
  <c r="I108"/>
  <c r="I119" s="1"/>
  <c r="H108"/>
  <c r="H119" s="1"/>
  <c r="G108"/>
  <c r="F108"/>
  <c r="B100"/>
  <c r="A100"/>
  <c r="J99"/>
  <c r="I99"/>
  <c r="H99"/>
  <c r="G99"/>
  <c r="F99"/>
  <c r="B90"/>
  <c r="A90"/>
  <c r="J89"/>
  <c r="J100" s="1"/>
  <c r="I89"/>
  <c r="I100" s="1"/>
  <c r="H89"/>
  <c r="G89"/>
  <c r="G100" s="1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I62" s="1"/>
  <c r="H51"/>
  <c r="G51"/>
  <c r="F51"/>
  <c r="F62" s="1"/>
  <c r="B43"/>
  <c r="A43"/>
  <c r="J42"/>
  <c r="I42"/>
  <c r="H42"/>
  <c r="G42"/>
  <c r="F42"/>
  <c r="B33"/>
  <c r="A33"/>
  <c r="J32"/>
  <c r="I32"/>
  <c r="I43" s="1"/>
  <c r="H32"/>
  <c r="H43" s="1"/>
  <c r="G32"/>
  <c r="G43" s="1"/>
  <c r="F32"/>
  <c r="B24"/>
  <c r="A24"/>
  <c r="B14"/>
  <c r="A14"/>
  <c r="G23"/>
  <c r="H23"/>
  <c r="I23"/>
  <c r="J23"/>
  <c r="F23"/>
  <c r="G13"/>
  <c r="H13"/>
  <c r="I13"/>
  <c r="J13"/>
  <c r="F13"/>
  <c r="G119" l="1"/>
  <c r="J176"/>
  <c r="F43"/>
  <c r="J43"/>
  <c r="H62"/>
  <c r="F81"/>
  <c r="J81"/>
  <c r="H100"/>
  <c r="J119"/>
  <c r="I138"/>
  <c r="G157"/>
  <c r="I176"/>
  <c r="G195"/>
  <c r="J195"/>
  <c r="L196"/>
  <c r="I81"/>
  <c r="H81"/>
  <c r="G81"/>
  <c r="G62"/>
  <c r="F119"/>
  <c r="F138"/>
  <c r="F157"/>
  <c r="F176"/>
  <c r="F195"/>
  <c r="I24"/>
  <c r="I196" s="1"/>
  <c r="F24"/>
  <c r="J24"/>
  <c r="J196" s="1"/>
  <c r="H24"/>
  <c r="G24"/>
  <c r="G196" s="1"/>
  <c r="F196" l="1"/>
  <c r="H196"/>
</calcChain>
</file>

<file path=xl/sharedStrings.xml><?xml version="1.0" encoding="utf-8"?>
<sst xmlns="http://schemas.openxmlformats.org/spreadsheetml/2006/main" count="312" uniqueCount="104">
  <si>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</si>
  <si>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</si>
  <si>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</si>
  <si>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</si>
  <si>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</si>
  <si>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</si>
  <si>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</si>
  <si>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</si>
  <si>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</si>
  <si>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</si>
  <si>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</si>
  <si>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</si>
  <si>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</si>
  <si>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</si>
  <si>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</si>
  <si>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</si>
  <si>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</si>
  <si>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</si>
  <si>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</si>
  <si>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</si>
  <si>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</si>
  <si>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</si>
  <si>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</si>
  <si>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</si>
  <si>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</si>
  <si>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</si>
  <si>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</si>
  <si>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</si>
  <si>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</si>
  <si>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</si>
  <si>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</si>
  <si>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</si>
  <si>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</si>
  <si>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</si>
  <si>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</si>
  <si>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</si>
  <si>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</si>
  <si>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</si>
  <si>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</si>
  <si>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</t>
  </si>
  <si>
    <t>54-1з</t>
  </si>
  <si>
    <t>54-9р</t>
  </si>
  <si>
    <t>какао с молоком</t>
  </si>
  <si>
    <t>54-21гн</t>
  </si>
  <si>
    <t>хлеб пшеничный</t>
  </si>
  <si>
    <t>пром</t>
  </si>
  <si>
    <t>соус красный основной</t>
  </si>
  <si>
    <t>54-3соус</t>
  </si>
  <si>
    <t>53-19з</t>
  </si>
  <si>
    <t>54-11м</t>
  </si>
  <si>
    <t>венигрет  с растительным маслом</t>
  </si>
  <si>
    <t>54-16з</t>
  </si>
  <si>
    <t>чай с сахаром</t>
  </si>
  <si>
    <t>54-2гн</t>
  </si>
  <si>
    <t>картофельное пюре</t>
  </si>
  <si>
    <t>54-11г</t>
  </si>
  <si>
    <t>54-25м</t>
  </si>
  <si>
    <t>54-23гн</t>
  </si>
  <si>
    <t>помидор в нарезке</t>
  </si>
  <si>
    <t>54-3з</t>
  </si>
  <si>
    <t>суп молочный с макароными изделиями</t>
  </si>
  <si>
    <t>54-19к</t>
  </si>
  <si>
    <t>сыр из твердых сортов в нарезке</t>
  </si>
  <si>
    <t>5-1з</t>
  </si>
  <si>
    <t>54-1хн</t>
  </si>
  <si>
    <t>банан</t>
  </si>
  <si>
    <t>каша гречневая рассыпчатая</t>
  </si>
  <si>
    <t>54-4г</t>
  </si>
  <si>
    <t>котлета из говядины</t>
  </si>
  <si>
    <t>54-4м</t>
  </si>
  <si>
    <t xml:space="preserve"> </t>
  </si>
  <si>
    <t>54-11р</t>
  </si>
  <si>
    <t>54-18к</t>
  </si>
  <si>
    <t>гуляш из говядины</t>
  </si>
  <si>
    <t>54-2м</t>
  </si>
  <si>
    <t>рис отварной</t>
  </si>
  <si>
    <t>54-6г</t>
  </si>
  <si>
    <t>54-3гн</t>
  </si>
  <si>
    <t>54-16м</t>
  </si>
  <si>
    <t>омлет натуральный</t>
  </si>
  <si>
    <t>54-2о</t>
  </si>
  <si>
    <t>54-20з</t>
  </si>
  <si>
    <t>плов из  отварной говядины</t>
  </si>
  <si>
    <t>курица тушеная с морковью</t>
  </si>
  <si>
    <t>кофейный напиток с молоком</t>
  </si>
  <si>
    <t>компот из смеси сухофруктов</t>
  </si>
  <si>
    <t>повидло яблочное</t>
  </si>
  <si>
    <t>вафли с фруктовыми начинками</t>
  </si>
  <si>
    <t>салат из моркови с яблоком</t>
  </si>
  <si>
    <t>54-11з</t>
  </si>
  <si>
    <t>масло сливочное(порциями)</t>
  </si>
  <si>
    <t>огурец  в нарезке</t>
  </si>
  <si>
    <t>компот из смеси  сухофруктов</t>
  </si>
  <si>
    <t>тефтели из говядины с рисом</t>
  </si>
  <si>
    <t>чай с лимоном с сахаром</t>
  </si>
  <si>
    <t xml:space="preserve"> горошек зеленый</t>
  </si>
  <si>
    <t>соус белый основной</t>
  </si>
  <si>
    <t>54-2соус</t>
  </si>
  <si>
    <t>каша  "Дружба"</t>
  </si>
  <si>
    <t>рыба тушёная в  томате с овощами (минтай)</t>
  </si>
  <si>
    <t>рыба тушёная в томате с овощами (минтай)</t>
  </si>
  <si>
    <t>Директор</t>
  </si>
  <si>
    <t>Репало А.Н.</t>
  </si>
  <si>
    <t>МКОУ Орехологовская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</si>
</sst>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103</v>
      </c>
      <c r="D1" s="52"/>
      <c r="E1" s="52"/>
      <c r="F1" s="12" t="s">
        <v>16</v>
      </c>
      <c r="G1" s="2" t="s">
        <v>17</v>
      </c>
      <c r="H1" s="53" t="s">
        <v>101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102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2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5.3</v>
      </c>
      <c r="H6" s="40">
        <v>4.9000000000000004</v>
      </c>
      <c r="I6" s="40">
        <v>32.799999999999997</v>
      </c>
      <c r="J6" s="40">
        <v>196.8</v>
      </c>
      <c r="K6" s="41" t="s">
        <v>40</v>
      </c>
      <c r="L6" s="40">
        <v>10.7</v>
      </c>
    </row>
    <row r="7" spans="1:12" ht="15">
      <c r="A7" s="23"/>
      <c r="B7" s="15"/>
      <c r="C7" s="11"/>
      <c r="D7" s="6"/>
      <c r="E7" s="42" t="s">
        <v>99</v>
      </c>
      <c r="F7" s="43">
        <v>100</v>
      </c>
      <c r="G7" s="43">
        <v>13.9</v>
      </c>
      <c r="H7" s="43">
        <v>7.4</v>
      </c>
      <c r="I7" s="43">
        <v>6.3</v>
      </c>
      <c r="J7" s="43">
        <v>147.30000000000001</v>
      </c>
      <c r="K7" s="44" t="s">
        <v>41</v>
      </c>
      <c r="L7" s="43">
        <v>46.9</v>
      </c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44" t="s">
        <v>43</v>
      </c>
      <c r="L8" s="43">
        <v>24.2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3.8</v>
      </c>
      <c r="H9" s="43">
        <v>0.4</v>
      </c>
      <c r="I9" s="43">
        <v>24.6</v>
      </c>
      <c r="J9" s="43">
        <v>117.2</v>
      </c>
      <c r="K9" s="44" t="s">
        <v>45</v>
      </c>
      <c r="L9" s="43">
        <v>5.0999999999999996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90</v>
      </c>
      <c r="F11" s="43">
        <v>10</v>
      </c>
      <c r="G11" s="43">
        <v>0.1</v>
      </c>
      <c r="H11" s="43">
        <v>7.3</v>
      </c>
      <c r="I11" s="43">
        <v>0.1</v>
      </c>
      <c r="J11" s="43">
        <v>66.099999999999994</v>
      </c>
      <c r="K11" s="44" t="s">
        <v>48</v>
      </c>
      <c r="L11" s="43">
        <v>13.16</v>
      </c>
    </row>
    <row r="12" spans="1:12" ht="15">
      <c r="A12" s="23"/>
      <c r="B12" s="15"/>
      <c r="C12" s="11"/>
      <c r="D12" s="6"/>
      <c r="E12" s="42" t="s">
        <v>70</v>
      </c>
      <c r="F12" s="43" t="s">
        <v>70</v>
      </c>
      <c r="G12" s="43" t="s">
        <v>70</v>
      </c>
      <c r="H12" s="43" t="s">
        <v>70</v>
      </c>
      <c r="I12" s="43" t="s">
        <v>70</v>
      </c>
      <c r="J12" s="43" t="s">
        <v>70</v>
      </c>
      <c r="K12" s="44" t="s">
        <v>70</v>
      </c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27.8</v>
      </c>
      <c r="H13" s="19">
        <f t="shared" si="0"/>
        <v>23.5</v>
      </c>
      <c r="I13" s="19">
        <f t="shared" si="0"/>
        <v>76.299999999999983</v>
      </c>
      <c r="J13" s="19">
        <f t="shared" si="0"/>
        <v>627.80000000000007</v>
      </c>
      <c r="K13" s="25"/>
      <c r="L13" s="19">
        <f t="shared" ref="L13" si="1">SUM(L6:L12)</f>
        <v>100.05999999999999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510</v>
      </c>
      <c r="G24" s="32">
        <f t="shared" ref="G24:J24" si="4">G13+G23</f>
        <v>27.8</v>
      </c>
      <c r="H24" s="32">
        <f t="shared" si="4"/>
        <v>23.5</v>
      </c>
      <c r="I24" s="32">
        <f t="shared" si="4"/>
        <v>76.299999999999983</v>
      </c>
      <c r="J24" s="32">
        <f t="shared" si="4"/>
        <v>627.80000000000007</v>
      </c>
      <c r="K24" s="32"/>
      <c r="L24" s="32">
        <f t="shared" ref="L24" si="5">L13+L23</f>
        <v>100.05999999999999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82</v>
      </c>
      <c r="F25" s="40">
        <v>180</v>
      </c>
      <c r="G25" s="40">
        <v>13.8</v>
      </c>
      <c r="H25" s="40">
        <v>13.3</v>
      </c>
      <c r="I25" s="40">
        <v>34.700000000000003</v>
      </c>
      <c r="J25" s="40">
        <v>313.39999999999998</v>
      </c>
      <c r="K25" s="41" t="s">
        <v>49</v>
      </c>
      <c r="L25" s="40">
        <v>62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0.1</v>
      </c>
      <c r="H27" s="43">
        <v>0</v>
      </c>
      <c r="I27" s="43">
        <v>5.2</v>
      </c>
      <c r="J27" s="43">
        <v>21.4</v>
      </c>
      <c r="K27" s="44" t="s">
        <v>53</v>
      </c>
      <c r="L27" s="43">
        <v>1.6</v>
      </c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3.8</v>
      </c>
      <c r="H28" s="43">
        <v>0.4</v>
      </c>
      <c r="I28" s="43">
        <v>24.6</v>
      </c>
      <c r="J28" s="43">
        <v>117.2</v>
      </c>
      <c r="K28" s="44" t="s">
        <v>45</v>
      </c>
      <c r="L28" s="43">
        <v>5.0999999999999996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50</v>
      </c>
      <c r="F30" s="43">
        <v>90</v>
      </c>
      <c r="G30" s="43">
        <v>1.1000000000000001</v>
      </c>
      <c r="H30" s="43">
        <v>8</v>
      </c>
      <c r="I30" s="43">
        <v>6</v>
      </c>
      <c r="J30" s="43">
        <v>100.7</v>
      </c>
      <c r="K30" s="44" t="s">
        <v>51</v>
      </c>
      <c r="L30" s="43">
        <v>20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18.8</v>
      </c>
      <c r="H32" s="19">
        <f t="shared" ref="H32" si="7">SUM(H25:H31)</f>
        <v>21.700000000000003</v>
      </c>
      <c r="I32" s="19">
        <f t="shared" ref="I32" si="8">SUM(I25:I31)</f>
        <v>70.5</v>
      </c>
      <c r="J32" s="19">
        <f t="shared" ref="J32:L32" si="9">SUM(J25:J31)</f>
        <v>552.69999999999993</v>
      </c>
      <c r="K32" s="25"/>
      <c r="L32" s="19">
        <f t="shared" si="9"/>
        <v>88.7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520</v>
      </c>
      <c r="G43" s="32">
        <f t="shared" ref="G43" si="14">G32+G42</f>
        <v>18.8</v>
      </c>
      <c r="H43" s="32">
        <f t="shared" ref="H43" si="15">H32+H42</f>
        <v>21.700000000000003</v>
      </c>
      <c r="I43" s="32">
        <f t="shared" ref="I43" si="16">I32+I42</f>
        <v>70.5</v>
      </c>
      <c r="J43" s="32">
        <f t="shared" ref="J43:L43" si="17">J32+J42</f>
        <v>552.69999999999993</v>
      </c>
      <c r="K43" s="32"/>
      <c r="L43" s="32">
        <f t="shared" si="17"/>
        <v>88.7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150</v>
      </c>
      <c r="G44" s="40">
        <v>3.1</v>
      </c>
      <c r="H44" s="40">
        <v>5.3</v>
      </c>
      <c r="I44" s="40">
        <v>19.8</v>
      </c>
      <c r="J44" s="40">
        <v>139.4</v>
      </c>
      <c r="K44" s="41" t="s">
        <v>55</v>
      </c>
      <c r="L44" s="40">
        <v>27.6</v>
      </c>
    </row>
    <row r="45" spans="1:12" ht="15">
      <c r="A45" s="23"/>
      <c r="B45" s="15"/>
      <c r="C45" s="11"/>
      <c r="D45" s="6"/>
      <c r="E45" s="42" t="s">
        <v>83</v>
      </c>
      <c r="F45" s="43">
        <v>100</v>
      </c>
      <c r="G45" s="43">
        <v>14.1</v>
      </c>
      <c r="H45" s="43">
        <v>5.8</v>
      </c>
      <c r="I45" s="43">
        <v>4.4000000000000004</v>
      </c>
      <c r="J45" s="43">
        <v>126.4</v>
      </c>
      <c r="K45" s="44" t="s">
        <v>56</v>
      </c>
      <c r="L45" s="43">
        <v>43.3</v>
      </c>
    </row>
    <row r="46" spans="1:12" ht="15">
      <c r="A46" s="23"/>
      <c r="B46" s="15"/>
      <c r="C46" s="11"/>
      <c r="D46" s="7" t="s">
        <v>22</v>
      </c>
      <c r="E46" s="42" t="s">
        <v>84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 t="s">
        <v>57</v>
      </c>
      <c r="L46" s="43">
        <v>15.35</v>
      </c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45</v>
      </c>
      <c r="L47" s="43">
        <v>3.06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46</v>
      </c>
      <c r="F49" s="43">
        <v>30</v>
      </c>
      <c r="G49" s="43">
        <v>1</v>
      </c>
      <c r="H49" s="43">
        <v>0.7</v>
      </c>
      <c r="I49" s="43">
        <v>2.7</v>
      </c>
      <c r="J49" s="43">
        <v>21.2</v>
      </c>
      <c r="K49" s="44" t="s">
        <v>47</v>
      </c>
      <c r="L49" s="43">
        <v>4.5</v>
      </c>
    </row>
    <row r="50" spans="1:12" ht="15">
      <c r="A50" s="23"/>
      <c r="B50" s="15"/>
      <c r="C50" s="11"/>
      <c r="D50" s="6"/>
      <c r="E50" s="42" t="s">
        <v>58</v>
      </c>
      <c r="F50" s="43">
        <v>50</v>
      </c>
      <c r="G50" s="43">
        <v>0.6</v>
      </c>
      <c r="H50" s="43">
        <v>0.1</v>
      </c>
      <c r="I50" s="43">
        <v>1.9</v>
      </c>
      <c r="J50" s="43">
        <v>10.7</v>
      </c>
      <c r="K50" s="44" t="s">
        <v>59</v>
      </c>
      <c r="L50" s="43">
        <v>5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25</v>
      </c>
      <c r="H51" s="19">
        <f t="shared" ref="H51" si="19">SUM(H44:H50)</f>
        <v>14.999999999999998</v>
      </c>
      <c r="I51" s="19">
        <f t="shared" ref="I51" si="20">SUM(I44:I50)</f>
        <v>54.800000000000004</v>
      </c>
      <c r="J51" s="19">
        <f t="shared" ref="J51:L51" si="21">SUM(J44:J50)</f>
        <v>454</v>
      </c>
      <c r="K51" s="25"/>
      <c r="L51" s="19">
        <f t="shared" si="21"/>
        <v>98.81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560</v>
      </c>
      <c r="G62" s="32">
        <f t="shared" ref="G62" si="26">G51+G61</f>
        <v>25</v>
      </c>
      <c r="H62" s="32">
        <f t="shared" ref="H62" si="27">H51+H61</f>
        <v>14.999999999999998</v>
      </c>
      <c r="I62" s="32">
        <f t="shared" ref="I62" si="28">I51+I61</f>
        <v>54.800000000000004</v>
      </c>
      <c r="J62" s="32">
        <f t="shared" ref="J62:L62" si="29">J51+J61</f>
        <v>454</v>
      </c>
      <c r="K62" s="32"/>
      <c r="L62" s="32">
        <f t="shared" si="29"/>
        <v>98.81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250</v>
      </c>
      <c r="G63" s="40">
        <v>6.9</v>
      </c>
      <c r="H63" s="40">
        <v>5.7</v>
      </c>
      <c r="I63" s="40">
        <v>22.3</v>
      </c>
      <c r="J63" s="40">
        <v>167.8</v>
      </c>
      <c r="K63" s="41" t="s">
        <v>61</v>
      </c>
      <c r="L63" s="40">
        <v>25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85</v>
      </c>
      <c r="F65" s="43">
        <v>200</v>
      </c>
      <c r="G65" s="43">
        <v>0.5</v>
      </c>
      <c r="H65" s="43">
        <v>0</v>
      </c>
      <c r="I65" s="43">
        <v>19.8</v>
      </c>
      <c r="J65" s="43">
        <v>81</v>
      </c>
      <c r="K65" s="44" t="s">
        <v>64</v>
      </c>
      <c r="L65" s="43">
        <v>7</v>
      </c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45</v>
      </c>
      <c r="L66" s="43">
        <v>3.06</v>
      </c>
    </row>
    <row r="67" spans="1:12" ht="15">
      <c r="A67" s="23"/>
      <c r="B67" s="15"/>
      <c r="C67" s="11"/>
      <c r="D67" s="7" t="s">
        <v>24</v>
      </c>
      <c r="E67" s="42" t="s">
        <v>65</v>
      </c>
      <c r="F67" s="43">
        <v>150</v>
      </c>
      <c r="G67" s="43">
        <v>2.2999999999999998</v>
      </c>
      <c r="H67" s="43">
        <v>0.8</v>
      </c>
      <c r="I67" s="43">
        <v>31.5</v>
      </c>
      <c r="J67" s="43">
        <v>141.80000000000001</v>
      </c>
      <c r="K67" s="44" t="s">
        <v>45</v>
      </c>
      <c r="L67" s="43">
        <v>27</v>
      </c>
    </row>
    <row r="68" spans="1:12" ht="15">
      <c r="A68" s="23"/>
      <c r="B68" s="15"/>
      <c r="C68" s="11"/>
      <c r="D68" s="6"/>
      <c r="E68" s="42" t="s">
        <v>62</v>
      </c>
      <c r="F68" s="43">
        <v>20</v>
      </c>
      <c r="G68" s="43">
        <v>4.5999999999999996</v>
      </c>
      <c r="H68" s="43">
        <v>5.9</v>
      </c>
      <c r="I68" s="43">
        <v>0</v>
      </c>
      <c r="J68" s="43">
        <v>71.7</v>
      </c>
      <c r="K68" s="44" t="s">
        <v>40</v>
      </c>
      <c r="L68" s="43">
        <v>16.899999999999999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16.600000000000001</v>
      </c>
      <c r="H70" s="19">
        <f t="shared" ref="H70" si="31">SUM(H63:H69)</f>
        <v>12.600000000000001</v>
      </c>
      <c r="I70" s="19">
        <f t="shared" ref="I70" si="32">SUM(I63:I69)</f>
        <v>88.4</v>
      </c>
      <c r="J70" s="19">
        <f t="shared" ref="J70:L70" si="33">SUM(J63:J69)</f>
        <v>532.6</v>
      </c>
      <c r="K70" s="25"/>
      <c r="L70" s="19">
        <f t="shared" si="33"/>
        <v>78.960000000000008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650</v>
      </c>
      <c r="G81" s="32">
        <f t="shared" ref="G81" si="38">G70+G80</f>
        <v>16.600000000000001</v>
      </c>
      <c r="H81" s="32">
        <f t="shared" ref="H81" si="39">H70+H80</f>
        <v>12.600000000000001</v>
      </c>
      <c r="I81" s="32">
        <f t="shared" ref="I81" si="40">I70+I80</f>
        <v>88.4</v>
      </c>
      <c r="J81" s="32">
        <f t="shared" ref="J81:L81" si="41">J70+J80</f>
        <v>532.6</v>
      </c>
      <c r="K81" s="32"/>
      <c r="L81" s="32">
        <f t="shared" si="41"/>
        <v>78.960000000000008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150</v>
      </c>
      <c r="G82" s="40">
        <v>8.1999999999999993</v>
      </c>
      <c r="H82" s="40">
        <v>6.3</v>
      </c>
      <c r="I82" s="40">
        <v>35.9</v>
      </c>
      <c r="J82" s="40">
        <v>233.7</v>
      </c>
      <c r="K82" s="41" t="s">
        <v>67</v>
      </c>
      <c r="L82" s="40">
        <v>10</v>
      </c>
    </row>
    <row r="83" spans="1:12" ht="15">
      <c r="A83" s="23"/>
      <c r="B83" s="15"/>
      <c r="C83" s="11"/>
      <c r="D83" s="6"/>
      <c r="E83" s="42" t="s">
        <v>68</v>
      </c>
      <c r="F83" s="43">
        <v>90</v>
      </c>
      <c r="G83" s="43">
        <v>16.399999999999999</v>
      </c>
      <c r="H83" s="43">
        <v>15.7</v>
      </c>
      <c r="I83" s="43">
        <v>14.8</v>
      </c>
      <c r="J83" s="43">
        <v>265.7</v>
      </c>
      <c r="K83" s="44" t="s">
        <v>69</v>
      </c>
      <c r="L83" s="43">
        <v>40</v>
      </c>
    </row>
    <row r="84" spans="1:12" ht="1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 t="s">
        <v>53</v>
      </c>
      <c r="L84" s="43">
        <v>1.6</v>
      </c>
    </row>
    <row r="85" spans="1:12" ht="15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45</v>
      </c>
      <c r="L85" s="43">
        <v>3.06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96</v>
      </c>
      <c r="F87" s="43">
        <v>30</v>
      </c>
      <c r="G87" s="43">
        <v>0.8</v>
      </c>
      <c r="H87" s="43">
        <v>1.1000000000000001</v>
      </c>
      <c r="I87" s="43">
        <v>1.3</v>
      </c>
      <c r="J87" s="43">
        <v>18.7</v>
      </c>
      <c r="K87" s="44" t="s">
        <v>97</v>
      </c>
      <c r="L87" s="43">
        <v>4.5</v>
      </c>
    </row>
    <row r="88" spans="1:12" ht="15">
      <c r="A88" s="23"/>
      <c r="B88" s="15"/>
      <c r="C88" s="11"/>
      <c r="D88" s="6"/>
      <c r="E88" s="42" t="s">
        <v>86</v>
      </c>
      <c r="F88" s="43">
        <v>20</v>
      </c>
      <c r="G88" s="43">
        <v>0.1</v>
      </c>
      <c r="H88" s="43">
        <v>0</v>
      </c>
      <c r="I88" s="43">
        <v>13</v>
      </c>
      <c r="J88" s="43">
        <v>52.3</v>
      </c>
      <c r="K88" s="44" t="s">
        <v>45</v>
      </c>
      <c r="L88" s="43">
        <v>5.3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28</v>
      </c>
      <c r="H89" s="19">
        <f t="shared" ref="H89" si="43">SUM(H82:H88)</f>
        <v>23.3</v>
      </c>
      <c r="I89" s="19">
        <f t="shared" ref="I89" si="44">SUM(I82:I88)</f>
        <v>86.2</v>
      </c>
      <c r="J89" s="19">
        <f t="shared" ref="J89:L89" si="45">SUM(J82:J88)</f>
        <v>667.49999999999989</v>
      </c>
      <c r="K89" s="25"/>
      <c r="L89" s="19">
        <f t="shared" si="45"/>
        <v>64.460000000000008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520</v>
      </c>
      <c r="G100" s="32">
        <f t="shared" ref="G100" si="50">G89+G99</f>
        <v>28</v>
      </c>
      <c r="H100" s="32">
        <f t="shared" ref="H100" si="51">H89+H99</f>
        <v>23.3</v>
      </c>
      <c r="I100" s="32">
        <f t="shared" ref="I100" si="52">I89+I99</f>
        <v>86.2</v>
      </c>
      <c r="J100" s="32">
        <f t="shared" ref="J100:L100" si="53">J89+J99</f>
        <v>667.49999999999989</v>
      </c>
      <c r="K100" s="32"/>
      <c r="L100" s="32">
        <f t="shared" si="53"/>
        <v>64.460000000000008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150</v>
      </c>
      <c r="G101" s="40">
        <v>5.3</v>
      </c>
      <c r="H101" s="40">
        <v>4.9000000000000004</v>
      </c>
      <c r="I101" s="40">
        <v>32.799999999999997</v>
      </c>
      <c r="J101" s="40">
        <v>196.8</v>
      </c>
      <c r="K101" s="41" t="s">
        <v>40</v>
      </c>
      <c r="L101" s="40">
        <v>10.7</v>
      </c>
    </row>
    <row r="102" spans="1:12" ht="15">
      <c r="A102" s="23"/>
      <c r="B102" s="15"/>
      <c r="C102" s="11"/>
      <c r="D102" s="6"/>
      <c r="E102" s="42" t="s">
        <v>100</v>
      </c>
      <c r="F102" s="43">
        <v>100</v>
      </c>
      <c r="G102" s="43">
        <v>13.9</v>
      </c>
      <c r="H102" s="43">
        <v>7.4</v>
      </c>
      <c r="I102" s="43">
        <v>6.3</v>
      </c>
      <c r="J102" s="43">
        <v>147.30000000000001</v>
      </c>
      <c r="K102" s="44" t="s">
        <v>71</v>
      </c>
      <c r="L102" s="43">
        <v>46.9</v>
      </c>
    </row>
    <row r="103" spans="1:12" ht="1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43</v>
      </c>
      <c r="L103" s="43">
        <v>24.2</v>
      </c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45</v>
      </c>
      <c r="L104" s="43">
        <v>3.06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87</v>
      </c>
      <c r="F106" s="43">
        <v>40</v>
      </c>
      <c r="G106" s="43">
        <v>1.1000000000000001</v>
      </c>
      <c r="H106" s="43">
        <v>1.3</v>
      </c>
      <c r="I106" s="43">
        <v>30.9</v>
      </c>
      <c r="J106" s="43">
        <v>140</v>
      </c>
      <c r="K106" s="44" t="s">
        <v>45</v>
      </c>
      <c r="L106" s="43">
        <v>27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27.3</v>
      </c>
      <c r="H108" s="19">
        <f t="shared" si="54"/>
        <v>17.3</v>
      </c>
      <c r="I108" s="19">
        <f t="shared" si="54"/>
        <v>97.299999999999983</v>
      </c>
      <c r="J108" s="19">
        <f t="shared" si="54"/>
        <v>654.79999999999995</v>
      </c>
      <c r="K108" s="25"/>
      <c r="L108" s="19">
        <f t="shared" ref="L108" si="55">SUM(L101:L107)</f>
        <v>111.86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520</v>
      </c>
      <c r="G119" s="32">
        <f t="shared" ref="G119" si="58">G108+G118</f>
        <v>27.3</v>
      </c>
      <c r="H119" s="32">
        <f t="shared" ref="H119" si="59">H108+H118</f>
        <v>17.3</v>
      </c>
      <c r="I119" s="32">
        <f t="shared" ref="I119" si="60">I108+I118</f>
        <v>97.299999999999983</v>
      </c>
      <c r="J119" s="32">
        <f t="shared" ref="J119:L119" si="61">J108+J118</f>
        <v>654.79999999999995</v>
      </c>
      <c r="K119" s="32"/>
      <c r="L119" s="32">
        <f t="shared" si="61"/>
        <v>111.86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98</v>
      </c>
      <c r="F120" s="40">
        <v>200</v>
      </c>
      <c r="G120" s="40">
        <v>5</v>
      </c>
      <c r="H120" s="40">
        <v>5.9</v>
      </c>
      <c r="I120" s="40">
        <v>24</v>
      </c>
      <c r="J120" s="40">
        <v>168.9</v>
      </c>
      <c r="K120" s="41" t="s">
        <v>72</v>
      </c>
      <c r="L120" s="40">
        <v>24.5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84</v>
      </c>
      <c r="F122" s="43">
        <v>200</v>
      </c>
      <c r="G122" s="43">
        <v>3.9</v>
      </c>
      <c r="H122" s="43">
        <v>2.9</v>
      </c>
      <c r="I122" s="43">
        <v>11.2</v>
      </c>
      <c r="J122" s="43">
        <v>86</v>
      </c>
      <c r="K122" s="44" t="s">
        <v>57</v>
      </c>
      <c r="L122" s="43">
        <v>15.35</v>
      </c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45</v>
      </c>
      <c r="L123" s="43">
        <v>3.06</v>
      </c>
    </row>
    <row r="124" spans="1:12" ht="15">
      <c r="A124" s="14"/>
      <c r="B124" s="15"/>
      <c r="C124" s="11"/>
      <c r="D124" s="7" t="s">
        <v>24</v>
      </c>
      <c r="E124" s="42" t="s">
        <v>70</v>
      </c>
      <c r="F124" s="43" t="s">
        <v>70</v>
      </c>
      <c r="G124" s="43" t="s">
        <v>70</v>
      </c>
      <c r="H124" s="43" t="s">
        <v>70</v>
      </c>
      <c r="I124" s="43" t="s">
        <v>70</v>
      </c>
      <c r="J124" s="43" t="s">
        <v>70</v>
      </c>
      <c r="K124" s="44" t="s">
        <v>70</v>
      </c>
      <c r="L124" s="43" t="s">
        <v>70</v>
      </c>
    </row>
    <row r="125" spans="1:12" ht="15">
      <c r="A125" s="14"/>
      <c r="B125" s="15"/>
      <c r="C125" s="11"/>
      <c r="D125" s="6"/>
      <c r="E125" s="42" t="s">
        <v>90</v>
      </c>
      <c r="F125" s="43">
        <v>20</v>
      </c>
      <c r="G125" s="43">
        <v>0.2</v>
      </c>
      <c r="H125" s="43">
        <v>14.5</v>
      </c>
      <c r="I125" s="43">
        <v>0.2</v>
      </c>
      <c r="J125" s="43">
        <v>132.19999999999999</v>
      </c>
      <c r="K125" s="44" t="s">
        <v>48</v>
      </c>
      <c r="L125" s="43">
        <v>26.3</v>
      </c>
    </row>
    <row r="126" spans="1:12" ht="15">
      <c r="A126" s="14"/>
      <c r="B126" s="15"/>
      <c r="C126" s="11"/>
      <c r="D126" s="6"/>
      <c r="E126" s="42" t="s">
        <v>88</v>
      </c>
      <c r="F126" s="43">
        <v>150</v>
      </c>
      <c r="G126" s="43">
        <v>1.4</v>
      </c>
      <c r="H126" s="43">
        <v>15.3</v>
      </c>
      <c r="I126" s="43">
        <v>10.7</v>
      </c>
      <c r="J126" s="43">
        <v>185.7</v>
      </c>
      <c r="K126" s="44" t="s">
        <v>89</v>
      </c>
      <c r="L126" s="43">
        <v>30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12.799999999999999</v>
      </c>
      <c r="H127" s="19">
        <f t="shared" si="62"/>
        <v>38.799999999999997</v>
      </c>
      <c r="I127" s="19">
        <f t="shared" si="62"/>
        <v>60.900000000000006</v>
      </c>
      <c r="J127" s="19">
        <f t="shared" si="62"/>
        <v>643.09999999999991</v>
      </c>
      <c r="K127" s="25"/>
      <c r="L127" s="19">
        <f t="shared" ref="L127" si="63">SUM(L120:L126)</f>
        <v>99.210000000000008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600</v>
      </c>
      <c r="G138" s="32">
        <f t="shared" ref="G138" si="66">G127+G137</f>
        <v>12.799999999999999</v>
      </c>
      <c r="H138" s="32">
        <f t="shared" ref="H138" si="67">H127+H137</f>
        <v>38.799999999999997</v>
      </c>
      <c r="I138" s="32">
        <f t="shared" ref="I138" si="68">I127+I137</f>
        <v>60.900000000000006</v>
      </c>
      <c r="J138" s="32">
        <f t="shared" ref="J138:L138" si="69">J127+J137</f>
        <v>643.09999999999991</v>
      </c>
      <c r="K138" s="32"/>
      <c r="L138" s="32">
        <f t="shared" si="69"/>
        <v>99.210000000000008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150</v>
      </c>
      <c r="G139" s="40">
        <v>3.1</v>
      </c>
      <c r="H139" s="40">
        <v>5.3</v>
      </c>
      <c r="I139" s="40">
        <v>19.8</v>
      </c>
      <c r="J139" s="40">
        <v>139.4</v>
      </c>
      <c r="K139" s="41" t="s">
        <v>55</v>
      </c>
      <c r="L139" s="40">
        <v>27.6</v>
      </c>
    </row>
    <row r="140" spans="1:12" ht="15">
      <c r="A140" s="23"/>
      <c r="B140" s="15"/>
      <c r="C140" s="11"/>
      <c r="D140" s="6"/>
      <c r="E140" s="42" t="s">
        <v>73</v>
      </c>
      <c r="F140" s="43">
        <v>100</v>
      </c>
      <c r="G140" s="43">
        <v>17</v>
      </c>
      <c r="H140" s="43">
        <v>16.5</v>
      </c>
      <c r="I140" s="43">
        <v>3.9</v>
      </c>
      <c r="J140" s="43">
        <v>232.1</v>
      </c>
      <c r="K140" s="44" t="s">
        <v>74</v>
      </c>
      <c r="L140" s="43">
        <v>45</v>
      </c>
    </row>
    <row r="141" spans="1:12" ht="15">
      <c r="A141" s="23"/>
      <c r="B141" s="15"/>
      <c r="C141" s="11"/>
      <c r="D141" s="7" t="s">
        <v>22</v>
      </c>
      <c r="E141" s="42" t="s">
        <v>92</v>
      </c>
      <c r="F141" s="43">
        <v>200</v>
      </c>
      <c r="G141" s="43">
        <v>0.5</v>
      </c>
      <c r="H141" s="43">
        <v>0</v>
      </c>
      <c r="I141" s="43">
        <v>19.8</v>
      </c>
      <c r="J141" s="43">
        <v>81</v>
      </c>
      <c r="K141" s="44" t="s">
        <v>64</v>
      </c>
      <c r="L141" s="43">
        <v>7</v>
      </c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45</v>
      </c>
      <c r="L142" s="43">
        <v>3.06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91</v>
      </c>
      <c r="F144" s="43">
        <v>50</v>
      </c>
      <c r="G144" s="43">
        <v>0.4</v>
      </c>
      <c r="H144" s="43">
        <v>0.1</v>
      </c>
      <c r="I144" s="43">
        <v>1.3</v>
      </c>
      <c r="J144" s="43">
        <v>7.1</v>
      </c>
      <c r="K144" s="44" t="s">
        <v>45</v>
      </c>
      <c r="L144" s="43">
        <v>10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23.3</v>
      </c>
      <c r="H146" s="19">
        <f t="shared" si="70"/>
        <v>22.1</v>
      </c>
      <c r="I146" s="19">
        <f t="shared" si="70"/>
        <v>59.599999999999994</v>
      </c>
      <c r="J146" s="19">
        <f t="shared" si="70"/>
        <v>529.9</v>
      </c>
      <c r="K146" s="25"/>
      <c r="L146" s="19">
        <f t="shared" ref="L146" si="71">SUM(L139:L145)</f>
        <v>92.66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530</v>
      </c>
      <c r="G157" s="32">
        <f t="shared" ref="G157" si="74">G146+G156</f>
        <v>23.3</v>
      </c>
      <c r="H157" s="32">
        <f t="shared" ref="H157" si="75">H146+H156</f>
        <v>22.1</v>
      </c>
      <c r="I157" s="32">
        <f t="shared" ref="I157" si="76">I146+I156</f>
        <v>59.599999999999994</v>
      </c>
      <c r="J157" s="32">
        <f t="shared" ref="J157:L157" si="77">J146+J156</f>
        <v>529.9</v>
      </c>
      <c r="K157" s="32"/>
      <c r="L157" s="32">
        <f t="shared" si="77"/>
        <v>92.66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180</v>
      </c>
      <c r="G158" s="40">
        <v>4.3</v>
      </c>
      <c r="H158" s="40">
        <v>5.8</v>
      </c>
      <c r="I158" s="40">
        <v>43.7</v>
      </c>
      <c r="J158" s="40">
        <v>244.2</v>
      </c>
      <c r="K158" s="41" t="s">
        <v>76</v>
      </c>
      <c r="L158" s="40">
        <v>13.5</v>
      </c>
    </row>
    <row r="159" spans="1:12" ht="15">
      <c r="A159" s="23"/>
      <c r="B159" s="15"/>
      <c r="C159" s="11"/>
      <c r="D159" s="6"/>
      <c r="E159" s="42" t="s">
        <v>93</v>
      </c>
      <c r="F159" s="43">
        <v>90</v>
      </c>
      <c r="G159" s="43">
        <v>13</v>
      </c>
      <c r="H159" s="43">
        <v>13.2</v>
      </c>
      <c r="I159" s="43">
        <v>7.3</v>
      </c>
      <c r="J159" s="43">
        <v>199.7</v>
      </c>
      <c r="K159" s="44" t="s">
        <v>78</v>
      </c>
      <c r="L159" s="43">
        <v>45</v>
      </c>
    </row>
    <row r="160" spans="1:12" ht="15">
      <c r="A160" s="23"/>
      <c r="B160" s="15"/>
      <c r="C160" s="11"/>
      <c r="D160" s="7" t="s">
        <v>22</v>
      </c>
      <c r="E160" s="42" t="s">
        <v>94</v>
      </c>
      <c r="F160" s="43">
        <v>200</v>
      </c>
      <c r="G160" s="43">
        <v>0.2</v>
      </c>
      <c r="H160" s="43">
        <v>0.1</v>
      </c>
      <c r="I160" s="43">
        <v>6.6</v>
      </c>
      <c r="J160" s="43">
        <v>27.9</v>
      </c>
      <c r="K160" s="44" t="s">
        <v>77</v>
      </c>
      <c r="L160" s="43">
        <v>2.9</v>
      </c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45</v>
      </c>
      <c r="L161" s="43">
        <v>3.06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46</v>
      </c>
      <c r="F163" s="43">
        <v>30</v>
      </c>
      <c r="G163" s="43">
        <v>1</v>
      </c>
      <c r="H163" s="43">
        <v>0.7</v>
      </c>
      <c r="I163" s="43">
        <v>2.7</v>
      </c>
      <c r="J163" s="43">
        <v>21.2</v>
      </c>
      <c r="K163" s="44" t="s">
        <v>47</v>
      </c>
      <c r="L163" s="43">
        <v>4.5</v>
      </c>
    </row>
    <row r="164" spans="1:12" ht="15">
      <c r="A164" s="23"/>
      <c r="B164" s="15"/>
      <c r="C164" s="11"/>
      <c r="D164" s="6"/>
      <c r="E164" s="42" t="s">
        <v>70</v>
      </c>
      <c r="F164" s="43" t="s">
        <v>70</v>
      </c>
      <c r="G164" s="43" t="s">
        <v>70</v>
      </c>
      <c r="H164" s="43" t="s">
        <v>70</v>
      </c>
      <c r="I164" s="43" t="s">
        <v>70</v>
      </c>
      <c r="J164" s="43" t="s">
        <v>70</v>
      </c>
      <c r="K164" s="44" t="s">
        <v>70</v>
      </c>
      <c r="L164" s="43" t="s">
        <v>70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20.8</v>
      </c>
      <c r="H165" s="19">
        <f t="shared" si="78"/>
        <v>20</v>
      </c>
      <c r="I165" s="19">
        <f t="shared" si="78"/>
        <v>75.100000000000009</v>
      </c>
      <c r="J165" s="19">
        <f t="shared" si="78"/>
        <v>563.29999999999995</v>
      </c>
      <c r="K165" s="25"/>
      <c r="L165" s="19">
        <f t="shared" ref="L165" si="79">SUM(L158:L164)</f>
        <v>68.959999999999994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82">G165+G175</f>
        <v>20.8</v>
      </c>
      <c r="H176" s="32">
        <f t="shared" ref="H176" si="83">H165+H175</f>
        <v>20</v>
      </c>
      <c r="I176" s="32">
        <f t="shared" ref="I176" si="84">I165+I175</f>
        <v>75.100000000000009</v>
      </c>
      <c r="J176" s="32">
        <f t="shared" ref="J176:L176" si="85">J165+J175</f>
        <v>563.29999999999995</v>
      </c>
      <c r="K176" s="32"/>
      <c r="L176" s="32">
        <f t="shared" si="85"/>
        <v>68.959999999999994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200</v>
      </c>
      <c r="G177" s="40">
        <v>16.899999999999999</v>
      </c>
      <c r="H177" s="40">
        <v>24</v>
      </c>
      <c r="I177" s="40">
        <v>4.3</v>
      </c>
      <c r="J177" s="40">
        <v>300.7</v>
      </c>
      <c r="K177" s="41" t="s">
        <v>80</v>
      </c>
      <c r="L177" s="40">
        <v>20.65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4.7</v>
      </c>
      <c r="H179" s="43">
        <v>3.5</v>
      </c>
      <c r="I179" s="43">
        <v>12.5</v>
      </c>
      <c r="J179" s="43">
        <v>100.4</v>
      </c>
      <c r="K179" s="44" t="s">
        <v>43</v>
      </c>
      <c r="L179" s="43">
        <v>24.2</v>
      </c>
    </row>
    <row r="180" spans="1:12" ht="1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45</v>
      </c>
      <c r="L180" s="43">
        <v>3.06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95</v>
      </c>
      <c r="F182" s="43">
        <v>90</v>
      </c>
      <c r="G182" s="43">
        <v>2.6</v>
      </c>
      <c r="H182" s="43">
        <v>0.2</v>
      </c>
      <c r="I182" s="43">
        <v>5.3</v>
      </c>
      <c r="J182" s="43">
        <v>33.200000000000003</v>
      </c>
      <c r="K182" s="44" t="s">
        <v>81</v>
      </c>
      <c r="L182" s="43">
        <v>20</v>
      </c>
    </row>
    <row r="183" spans="1:12" ht="15">
      <c r="A183" s="23"/>
      <c r="B183" s="15"/>
      <c r="C183" s="11"/>
      <c r="D183" s="6"/>
      <c r="E183" s="42" t="s">
        <v>62</v>
      </c>
      <c r="F183" s="43">
        <v>20</v>
      </c>
      <c r="G183" s="43">
        <v>4.5999999999999996</v>
      </c>
      <c r="H183" s="43">
        <v>5.9</v>
      </c>
      <c r="I183" s="43">
        <v>0</v>
      </c>
      <c r="J183" s="43">
        <v>71.7</v>
      </c>
      <c r="K183" s="44" t="s">
        <v>63</v>
      </c>
      <c r="L183" s="43">
        <v>16.899999999999999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31.1</v>
      </c>
      <c r="H184" s="19">
        <f t="shared" si="86"/>
        <v>33.799999999999997</v>
      </c>
      <c r="I184" s="19">
        <f t="shared" si="86"/>
        <v>36.9</v>
      </c>
      <c r="J184" s="19">
        <f t="shared" si="86"/>
        <v>576.30000000000007</v>
      </c>
      <c r="K184" s="25"/>
      <c r="L184" s="19">
        <f t="shared" ref="L184" si="87">SUM(L177:L183)</f>
        <v>84.81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540</v>
      </c>
      <c r="G195" s="32">
        <f t="shared" ref="G195" si="90">G184+G194</f>
        <v>31.1</v>
      </c>
      <c r="H195" s="32">
        <f t="shared" ref="H195" si="91">H184+H194</f>
        <v>33.799999999999997</v>
      </c>
      <c r="I195" s="32">
        <f t="shared" ref="I195" si="92">I184+I194</f>
        <v>36.9</v>
      </c>
      <c r="J195" s="32">
        <f t="shared" ref="J195:L195" si="93">J184+J194</f>
        <v>576.30000000000007</v>
      </c>
      <c r="K195" s="32"/>
      <c r="L195" s="32">
        <f t="shared" si="93"/>
        <v>84.81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23.150000000000002</v>
      </c>
      <c r="H196" s="34">
        <f t="shared" si="94"/>
        <v>22.809999999999995</v>
      </c>
      <c r="I196" s="34">
        <f t="shared" si="94"/>
        <v>70.599999999999994</v>
      </c>
      <c r="J196" s="34">
        <f t="shared" si="94"/>
        <v>580.20000000000005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88.849000000000004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2026-02-24T05:35:48Z</dcterms:modified>
</cp:coreProperties>
</file>